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9" i="1" l="1"/>
  <c r="H15" i="1"/>
  <c r="H34" i="1"/>
  <c r="H50" i="1"/>
  <c r="H21" i="1"/>
  <c r="H29" i="1"/>
  <c r="H25" i="1"/>
  <c r="H32" i="1" l="1"/>
  <c r="H22" i="1" l="1"/>
  <c r="H28" i="1" l="1"/>
  <c r="H16" i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<sst xmlns="http://schemas.openxmlformats.org/spreadsheetml/2006/main" count="49" uniqueCount="29">
  <si>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</si>
  <si>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</si>
  <si>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</si>
  <si>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</si>
  <si>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</si>
  <si>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</si>
  <si>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</si>
  <si>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</si>
  <si>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</si>
  <si>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</si>
  <si>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</si>
  <si>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</si>
  <si>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</si>
  <si>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</si>
  <si>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</si>
  <si>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</si>
  <si>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</si>
  <si>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</si>
  <si>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</si>
  <si>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</si>
  <si>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</si>
  <si>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</si>
  <si>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</si>
  <si>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</si>
  <si>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</si>
  <si>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</si>
  <si>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Dana:17.08.2020.</t>
  </si>
  <si>
    <t>Dana 17.08.2020.godine Dom zdravlja Požarevac je izvršio plaćanje prema dobavljačima:</t>
  </si>
  <si>
    <t>Primljena i neutrošena participacija od 17.08.2020.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</si>
</sst>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40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44060</v>
      </c>
      <c r="H12" s="23">
        <v>3230539.75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44060</v>
      </c>
      <c r="H13" s="3">
        <f>H14+H26-H33-H43</f>
        <v>3226839.6399999992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44060</v>
      </c>
      <c r="H14" s="4">
        <f>H15+H16+H17+H18+H19+H20+H21+H22+H23+H24+H25</f>
        <v>24173019.170000002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19441663.82+1807513.1+10315.13</f>
        <v>21259492.050000001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</f>
        <v>1299274.0600000003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10271.799999999999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730625+132955.09-132955.09-697816.5+730625+730625-4788</f>
        <v>1489270.5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</f>
        <v>65710.75999999998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44060</v>
      </c>
      <c r="H26" s="4">
        <f>H27+H28+H29+H30+H31+H32</f>
        <v>2555561.04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2250063.65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</f>
        <v>4072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44060</v>
      </c>
      <c r="H33" s="5">
        <f>SUM(H34:H42)</f>
        <v>21251676.920000002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f>19441663.82+1807513.1</f>
        <v>21249176.920000002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2500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44060</v>
      </c>
      <c r="H43" s="5">
        <f>SUM(H44:H48)</f>
        <v>2250063.65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2250063.65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44060</v>
      </c>
      <c r="H49" s="6">
        <f>3700.97+0.27+607583.47+373.51+15936.06+42.88-623936.21+15073.8+8034.16+1773.91-0.19-24881.87+13261.91+1226.55+1543.12-0.65</f>
        <v>19731.690000000068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f>13261.91+1226.55+1543.12</f>
        <v>16031.579999999998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3230539.7499999991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2020-08-18T12:47:29Z</dcterms:modified>
</cp:coreProperties>
</file>